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360"/>
  </bookViews>
  <sheets>
    <sheet name="Eğitim Alma Hareketliliği-KA103" sheetId="2" r:id="rId1"/>
    <sheet name="Ders Verme Hareketliliği-KA103" sheetId="3" r:id="rId2"/>
    <sheet name="Türk Halk Bilimi-KA171" sheetId="1" r:id="rId3"/>
  </sheets>
  <definedNames>
    <definedName name="_xlnm._FilterDatabase" localSheetId="1" hidden="1">'Ders Verme Hareketliliği-KA103'!$A$1:$R$1</definedName>
    <definedName name="_xlnm._FilterDatabase" localSheetId="0" hidden="1">'Eğitim Alma Hareketliliği-KA103'!$A$1:$R$1</definedName>
    <definedName name="_xlnm._FilterDatabase" localSheetId="2" hidden="1">'Türk Halk Bilimi-KA171'!$A$1:$Q$1</definedName>
    <definedName name="BaslaSatir" localSheetId="1">'Ders Verme Hareketliliği-KA103'!#REF!</definedName>
    <definedName name="BaslaSatir" localSheetId="0">'Eğitim Alma Hareketliliği-KA103'!#REF!</definedName>
    <definedName name="BaslaSatir">'Türk Halk Bilimi-KA171'!$A$2</definedName>
    <definedName name="BaslaSatir2" localSheetId="1">'Ders Verme Hareketliliği-KA103'!#REF!</definedName>
    <definedName name="BaslaSatir2" localSheetId="0">'Eğitim Alma Hareketliliği-KA103'!#REF!</definedName>
    <definedName name="BaslaSatir2">'Türk Halk Bilimi-KA171'!#REF!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3" l="1"/>
  <c r="O9" i="3"/>
  <c r="O5" i="3"/>
  <c r="O7" i="3"/>
  <c r="O12" i="3"/>
  <c r="O8" i="3"/>
  <c r="O19" i="3"/>
  <c r="O15" i="3"/>
  <c r="O18" i="3"/>
  <c r="O2" i="3"/>
  <c r="O3" i="3"/>
  <c r="O4" i="3"/>
  <c r="O10" i="3"/>
  <c r="O14" i="3"/>
  <c r="O17" i="3"/>
  <c r="O6" i="3"/>
  <c r="O16" i="3"/>
  <c r="O13" i="3"/>
  <c r="O5" i="2"/>
  <c r="O4" i="2"/>
  <c r="O7" i="2"/>
  <c r="O6" i="2"/>
  <c r="O2" i="2"/>
  <c r="O3" i="2"/>
  <c r="O8" i="2"/>
  <c r="O2" i="1"/>
</calcChain>
</file>

<file path=xl/sharedStrings.xml><?xml version="1.0" encoding="utf-8"?>
<sst xmlns="http://schemas.openxmlformats.org/spreadsheetml/2006/main" count="249" uniqueCount="134">
  <si>
    <t>Ad Soyad</t>
  </si>
  <si>
    <t>TCKN</t>
  </si>
  <si>
    <t>Ünvan</t>
  </si>
  <si>
    <t>Görev Birimi</t>
  </si>
  <si>
    <t>Kadro Birimi</t>
  </si>
  <si>
    <t>PROFESÖR</t>
  </si>
  <si>
    <t>Fen Edebiyat Fakültesi</t>
  </si>
  <si>
    <t>Türk Halk Bilimi</t>
  </si>
  <si>
    <t>Comrat State University</t>
  </si>
  <si>
    <t>Daha önce herhangi bir personel hareketliliğinden faydalanmamış olmak (+10 Puan)</t>
  </si>
  <si>
    <t>Yabancı Dil Seviyesi</t>
  </si>
  <si>
    <t>Hizmet Yılı</t>
  </si>
  <si>
    <t>Unvan                      (Prof. Dr.: +20
Doç. Dr.: +15
Dr. Öğr. Üye.: +10
Diğer: +5)</t>
  </si>
  <si>
    <t>Engelli Personel (+10 Puan)</t>
  </si>
  <si>
    <t>Gazi personel ile şehit ve gazi eş ve çocuğu personel (+15 Puan)</t>
  </si>
  <si>
    <t>Vatandaşı olunan ülkeye hareketlilik (-20 Puan)</t>
  </si>
  <si>
    <t>Erasmus faaliyetlerinde görev almak     (Erasmus Bölüm Koordinatörü: 60
Erasmus Birim Koordinatörü: 40)</t>
  </si>
  <si>
    <t>Önceki dönemlerde hareketlilik hakkı kazandığı halde süresi içerisinde feragat etmemek (-20 Puan)</t>
  </si>
  <si>
    <t>Prof. Dr.</t>
  </si>
  <si>
    <t>Nihai Puan</t>
  </si>
  <si>
    <t>Hareketlilik Başlangıç Tarihi</t>
  </si>
  <si>
    <t>Hareketlilik Bitiş Tarihi</t>
  </si>
  <si>
    <t>ARAŞTIRMA GÖREVLİSİ</t>
  </si>
  <si>
    <t>ÖĞRETİM GÖREVLİSİ</t>
  </si>
  <si>
    <t>Hareketlilik Yapacağı Kurum</t>
  </si>
  <si>
    <t>Klaipeda State University of Applied Sciences (Litvanya)</t>
  </si>
  <si>
    <t>İktisadi ve İdari Bilimler Fakültesi</t>
  </si>
  <si>
    <t>İşletme</t>
  </si>
  <si>
    <t>Mühendislik-Mimarlık Fakültesi</t>
  </si>
  <si>
    <t>Mimarlık</t>
  </si>
  <si>
    <t>Öğrenim Durumu   (Lise: +5
Önlisans: +10
Lisans: +15
Y.lisans: +20
Doktora: +25)</t>
  </si>
  <si>
    <t>Erasmus faaliyetlerinde görev almak         (Erasmus Bölüm Koordinatörü: 60
Erasmus Birim Koordinatörü: 40
Her iki görev birden: 80)</t>
  </si>
  <si>
    <t>Rektörlük</t>
  </si>
  <si>
    <t>Bilim Teknoloji Uygulama Araştırma Merkezi</t>
  </si>
  <si>
    <t>Coğrafya</t>
  </si>
  <si>
    <t>Kamu Yönetimi</t>
  </si>
  <si>
    <t>Radom Academy of Economics</t>
  </si>
  <si>
    <t>Stanisław Staszic State University of Applied Sciences in Pila</t>
  </si>
  <si>
    <t>European Academy of Innovation</t>
  </si>
  <si>
    <t>İktisat</t>
  </si>
  <si>
    <t xml:space="preserve">University of Applied Arts Vienna </t>
  </si>
  <si>
    <t>The Ștefan cel Mare University of Suceava</t>
  </si>
  <si>
    <t>University of Oradea</t>
  </si>
  <si>
    <t>DOÇENT</t>
  </si>
  <si>
    <t>DOKTOR ÖĞRETİM ÜYESİ</t>
  </si>
  <si>
    <t>Yabancı Dil Seviyesi (Nihai puanda yabancı dil puanınızın %20’si değerlendirilir)</t>
  </si>
  <si>
    <t>Hizmet Yılı        (Nevşehir Hacı Bektaş Veli Üniversitesindeki toplam hizmet yılı)</t>
  </si>
  <si>
    <t>Yabancı Dil Seviyesi (Puanınızın tamamı değerlendirilir)</t>
  </si>
  <si>
    <t>Hizmet Yılı             (Nevşehir Hacı Bektaş Veli Üniversitesindeki toplam hizmet yılı)</t>
  </si>
  <si>
    <t>Eğitim Fakültesi</t>
  </si>
  <si>
    <t>Alman Dili Eğitimi</t>
  </si>
  <si>
    <t>Eğitim Bilimleri</t>
  </si>
  <si>
    <t>İngiliz Dili Eğitimi</t>
  </si>
  <si>
    <t>Psikoloji </t>
  </si>
  <si>
    <t>Kozaklı Meslek Yüksekokulu</t>
  </si>
  <si>
    <t>Finans, Bankacılık ve Sigortacılık</t>
  </si>
  <si>
    <t>Gülşehir Sosyal Bilimler Meslek Yüksekokulu</t>
  </si>
  <si>
    <t>Fen Bilgisi Eğitimi</t>
  </si>
  <si>
    <t>Türk Halkbilimi</t>
  </si>
  <si>
    <t>Mütercim ve Tercümanlık </t>
  </si>
  <si>
    <t>Yabancı Diller Yüksekokulu</t>
  </si>
  <si>
    <t>Matematik</t>
  </si>
  <si>
    <t>Uluslararası İlişkiler </t>
  </si>
  <si>
    <t>Terapi ve Rehabilitasyon</t>
  </si>
  <si>
    <t>Spor Bilimleri Fakültesi</t>
  </si>
  <si>
    <t>Beden Eğitimi ve Spor</t>
  </si>
  <si>
    <t>İngilizce Öğretimi</t>
  </si>
  <si>
    <t>University of Nis</t>
  </si>
  <si>
    <t>Babeș-Bolyai University</t>
  </si>
  <si>
    <t>Ovidius University of Constanta</t>
  </si>
  <si>
    <t>The State University of Applied Sciences in Płock</t>
  </si>
  <si>
    <t>Tarih Kesinleşmemiş Durumda</t>
  </si>
  <si>
    <t>Konstantin Preslavsky University of Shumen</t>
  </si>
  <si>
    <t>University of Lisbon</t>
  </si>
  <si>
    <t>Kazanma Durumu</t>
  </si>
  <si>
    <t>Asil Kazanan</t>
  </si>
  <si>
    <t>1. Yedek</t>
  </si>
  <si>
    <t>2. Yedek</t>
  </si>
  <si>
    <t>3. Yedek</t>
  </si>
  <si>
    <t>4. Yedek</t>
  </si>
  <si>
    <t>5. Yedek</t>
  </si>
  <si>
    <t>Kazanamadı</t>
  </si>
  <si>
    <t>143*****328</t>
  </si>
  <si>
    <t>177*****588</t>
  </si>
  <si>
    <t>483*****096</t>
  </si>
  <si>
    <t>337*****432</t>
  </si>
  <si>
    <t>119*****744</t>
  </si>
  <si>
    <t>111*****638</t>
  </si>
  <si>
    <t>123*****704</t>
  </si>
  <si>
    <t>390*****028</t>
  </si>
  <si>
    <t>219*****732</t>
  </si>
  <si>
    <t>205*****574</t>
  </si>
  <si>
    <t>153*****930</t>
  </si>
  <si>
    <t>168*****218</t>
  </si>
  <si>
    <t>449*****146</t>
  </si>
  <si>
    <t>401*****430</t>
  </si>
  <si>
    <t>121*****654</t>
  </si>
  <si>
    <t>480*****524</t>
  </si>
  <si>
    <t>408*****908</t>
  </si>
  <si>
    <t>293*****878</t>
  </si>
  <si>
    <t>Küb*** Y*** A***</t>
  </si>
  <si>
    <t>Meh*** T***</t>
  </si>
  <si>
    <t>Sam*** T***</t>
  </si>
  <si>
    <t>Bur*** S*** T***</t>
  </si>
  <si>
    <t>Sez*** S***</t>
  </si>
  <si>
    <t>Sel*** A***</t>
  </si>
  <si>
    <t>Bar*** E***</t>
  </si>
  <si>
    <t>Çağ*** M***</t>
  </si>
  <si>
    <t>Bah*** İ***</t>
  </si>
  <si>
    <t>Sel*** Ö***</t>
  </si>
  <si>
    <t>İhs*** Ü***</t>
  </si>
  <si>
    <t>Umu*** Y***</t>
  </si>
  <si>
    <t>Kad*** B***</t>
  </si>
  <si>
    <t>İbr*** Y***</t>
  </si>
  <si>
    <t>Büş*** N*** F***</t>
  </si>
  <si>
    <t>Erd*** S*** D***</t>
  </si>
  <si>
    <t>Ben*** A*** A***</t>
  </si>
  <si>
    <t>Sey*** B*** G*** K***</t>
  </si>
  <si>
    <t>572*****346</t>
  </si>
  <si>
    <t>440*****260</t>
  </si>
  <si>
    <t>132*****404</t>
  </si>
  <si>
    <t>112*****564</t>
  </si>
  <si>
    <t>516*****574</t>
  </si>
  <si>
    <t>434*****212</t>
  </si>
  <si>
    <t>165*****400</t>
  </si>
  <si>
    <t>Gon*** Z*** T*** D***</t>
  </si>
  <si>
    <t>Has*** İ***</t>
  </si>
  <si>
    <t>Tay*** I*** D***</t>
  </si>
  <si>
    <t>Naz*** C*** A*** K***</t>
  </si>
  <si>
    <t>Ser*** D***</t>
  </si>
  <si>
    <t>Seç*** B***</t>
  </si>
  <si>
    <t>Bur*** Ş*** Y***</t>
  </si>
  <si>
    <t>188*****416</t>
  </si>
  <si>
    <t>Ade*** Ö***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</si>
</sst>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11"/>
      <color rgb="FF333333"/>
      <name val="Open Sans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1" fillId="2" borderId="1" xfId="1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2" borderId="1" xfId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NumberFormat="1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NumberFormat="1" applyFill="1" applyAlignment="1">
      <alignment horizontal="left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NumberFormat="1" applyFill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NumberFormat="1" applyFill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zoomScale="85" zoomScaleNormal="85" workbookViewId="0"/>
  </sheetViews>
  <sheetFormatPr defaultRowHeight="14.4"/>
  <cols>
    <col min="1" max="1" width="14.26171875" style="2" customWidth="1"/>
    <col min="2" max="2" width="29" style="3" customWidth="1"/>
    <col min="3" max="4" width="28.578125" style="3" customWidth="1"/>
    <col min="5" max="5" width="35.83984375" style="3" bestFit="1" customWidth="1"/>
    <col min="6" max="13" width="18.68359375" style="2" customWidth="1"/>
    <col min="14" max="14" width="20.578125" style="2" customWidth="1"/>
    <col min="15" max="15" width="23.578125" style="3" customWidth="1"/>
    <col min="16" max="16" width="47.578125" style="3" bestFit="1" customWidth="1"/>
    <col min="17" max="17" width="29.26171875" style="3" customWidth="1"/>
    <col min="18" max="18" width="27.3671875" style="5" customWidth="1"/>
    <col min="19" max="19" width="20.1015625" customWidth="1"/>
  </cols>
  <sheetData>
    <row r="1" spans="1:19" ht="100.8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6" t="s">
        <v>9</v>
      </c>
      <c r="G1" s="6" t="s">
        <v>45</v>
      </c>
      <c r="H1" s="6" t="s">
        <v>46</v>
      </c>
      <c r="I1" s="6" t="s">
        <v>30</v>
      </c>
      <c r="J1" s="6" t="s">
        <v>13</v>
      </c>
      <c r="K1" s="6" t="s">
        <v>14</v>
      </c>
      <c r="L1" s="6" t="s">
        <v>15</v>
      </c>
      <c r="M1" s="6" t="s">
        <v>17</v>
      </c>
      <c r="N1" s="6" t="s">
        <v>31</v>
      </c>
      <c r="O1" s="1" t="s">
        <v>19</v>
      </c>
      <c r="P1" s="1" t="s">
        <v>24</v>
      </c>
      <c r="Q1" s="4" t="s">
        <v>20</v>
      </c>
      <c r="R1" s="4" t="s">
        <v>21</v>
      </c>
      <c r="S1" s="4" t="s">
        <v>74</v>
      </c>
    </row>
    <row r="2" spans="1:19" s="8" customFormat="1">
      <c r="A2" s="9" t="s">
        <v>118</v>
      </c>
      <c r="B2" s="10" t="s">
        <v>125</v>
      </c>
      <c r="C2" s="10" t="s">
        <v>22</v>
      </c>
      <c r="D2" s="10" t="s">
        <v>28</v>
      </c>
      <c r="E2" s="10" t="s">
        <v>29</v>
      </c>
      <c r="F2" s="10">
        <v>10</v>
      </c>
      <c r="G2" s="10">
        <v>90</v>
      </c>
      <c r="H2" s="10">
        <v>12</v>
      </c>
      <c r="I2" s="11">
        <v>25</v>
      </c>
      <c r="J2" s="12"/>
      <c r="K2" s="12"/>
      <c r="L2" s="12"/>
      <c r="M2" s="12"/>
      <c r="N2" s="12">
        <v>60</v>
      </c>
      <c r="O2" s="12">
        <f t="shared" ref="O2:O8" si="0">SUM(F2,G2*0.2,H2,I2,J2,K2,L2,M2,N2)</f>
        <v>125</v>
      </c>
      <c r="P2" s="12" t="s">
        <v>40</v>
      </c>
      <c r="Q2" s="13">
        <v>45033</v>
      </c>
      <c r="R2" s="13">
        <v>45037</v>
      </c>
      <c r="S2" s="17" t="s">
        <v>75</v>
      </c>
    </row>
    <row r="3" spans="1:19" s="8" customFormat="1">
      <c r="A3" s="9" t="s">
        <v>119</v>
      </c>
      <c r="B3" s="10" t="s">
        <v>126</v>
      </c>
      <c r="C3" s="10" t="s">
        <v>22</v>
      </c>
      <c r="D3" s="10" t="s">
        <v>6</v>
      </c>
      <c r="E3" s="10" t="s">
        <v>34</v>
      </c>
      <c r="F3" s="10">
        <v>10</v>
      </c>
      <c r="G3" s="10">
        <v>83.75</v>
      </c>
      <c r="H3" s="10">
        <v>5</v>
      </c>
      <c r="I3" s="11">
        <v>20</v>
      </c>
      <c r="J3" s="12"/>
      <c r="K3" s="12"/>
      <c r="L3" s="12"/>
      <c r="M3" s="12"/>
      <c r="N3" s="12">
        <v>60</v>
      </c>
      <c r="O3" s="12">
        <f t="shared" si="0"/>
        <v>111.75</v>
      </c>
      <c r="P3" s="12" t="s">
        <v>41</v>
      </c>
      <c r="Q3" s="13">
        <v>45040</v>
      </c>
      <c r="R3" s="13">
        <v>45044</v>
      </c>
      <c r="S3" s="17" t="s">
        <v>75</v>
      </c>
    </row>
    <row r="4" spans="1:19" s="8" customFormat="1">
      <c r="A4" s="9" t="s">
        <v>120</v>
      </c>
      <c r="B4" s="10" t="s">
        <v>127</v>
      </c>
      <c r="C4" s="10" t="s">
        <v>22</v>
      </c>
      <c r="D4" s="10" t="s">
        <v>26</v>
      </c>
      <c r="E4" s="10" t="s">
        <v>39</v>
      </c>
      <c r="F4" s="10">
        <v>10</v>
      </c>
      <c r="G4" s="10">
        <v>97.5</v>
      </c>
      <c r="H4" s="10">
        <v>9</v>
      </c>
      <c r="I4" s="11">
        <v>20</v>
      </c>
      <c r="J4" s="12"/>
      <c r="K4" s="12"/>
      <c r="L4" s="12"/>
      <c r="M4" s="12"/>
      <c r="N4" s="12"/>
      <c r="O4" s="14">
        <f t="shared" si="0"/>
        <v>58.5</v>
      </c>
      <c r="P4" s="12" t="s">
        <v>38</v>
      </c>
      <c r="Q4" s="13">
        <v>44963</v>
      </c>
      <c r="R4" s="13">
        <v>44967</v>
      </c>
      <c r="S4" s="17" t="s">
        <v>75</v>
      </c>
    </row>
    <row r="5" spans="1:19" s="8" customFormat="1">
      <c r="A5" s="9" t="s">
        <v>121</v>
      </c>
      <c r="B5" s="10" t="s">
        <v>128</v>
      </c>
      <c r="C5" s="10" t="s">
        <v>23</v>
      </c>
      <c r="D5" s="10" t="s">
        <v>32</v>
      </c>
      <c r="E5" s="10" t="s">
        <v>33</v>
      </c>
      <c r="F5" s="10">
        <v>10</v>
      </c>
      <c r="G5" s="10">
        <v>77.5</v>
      </c>
      <c r="H5" s="10">
        <v>3</v>
      </c>
      <c r="I5" s="11">
        <v>25</v>
      </c>
      <c r="J5" s="12"/>
      <c r="K5" s="12"/>
      <c r="L5" s="12"/>
      <c r="M5" s="12"/>
      <c r="N5" s="12"/>
      <c r="O5" s="12">
        <f t="shared" si="0"/>
        <v>53.5</v>
      </c>
      <c r="P5" s="12" t="s">
        <v>42</v>
      </c>
      <c r="Q5" s="13">
        <v>44962</v>
      </c>
      <c r="R5" s="13">
        <v>44968</v>
      </c>
      <c r="S5" s="17" t="s">
        <v>75</v>
      </c>
    </row>
    <row r="6" spans="1:19" s="8" customFormat="1">
      <c r="A6" s="9" t="s">
        <v>122</v>
      </c>
      <c r="B6" s="10" t="s">
        <v>130</v>
      </c>
      <c r="C6" s="10" t="s">
        <v>22</v>
      </c>
      <c r="D6" s="10" t="s">
        <v>26</v>
      </c>
      <c r="E6" s="10" t="s">
        <v>35</v>
      </c>
      <c r="F6" s="10">
        <v>10</v>
      </c>
      <c r="G6" s="10">
        <v>86.25</v>
      </c>
      <c r="H6" s="10">
        <v>5</v>
      </c>
      <c r="I6" s="11">
        <v>20</v>
      </c>
      <c r="J6" s="12"/>
      <c r="K6" s="12"/>
      <c r="L6" s="12"/>
      <c r="M6" s="12"/>
      <c r="N6" s="12"/>
      <c r="O6" s="14">
        <f t="shared" si="0"/>
        <v>52.25</v>
      </c>
      <c r="P6" s="12" t="s">
        <v>36</v>
      </c>
      <c r="Q6" s="13">
        <v>45033</v>
      </c>
      <c r="R6" s="13">
        <v>45037</v>
      </c>
      <c r="S6" s="17" t="s">
        <v>75</v>
      </c>
    </row>
    <row r="7" spans="1:19" s="8" customFormat="1">
      <c r="A7" s="19" t="s">
        <v>123</v>
      </c>
      <c r="B7" s="20" t="s">
        <v>129</v>
      </c>
      <c r="C7" s="20" t="s">
        <v>22</v>
      </c>
      <c r="D7" s="20" t="s">
        <v>26</v>
      </c>
      <c r="E7" s="20" t="s">
        <v>27</v>
      </c>
      <c r="F7" s="20">
        <v>10</v>
      </c>
      <c r="G7" s="20">
        <v>66.25</v>
      </c>
      <c r="H7" s="20">
        <v>5</v>
      </c>
      <c r="I7" s="21">
        <v>20</v>
      </c>
      <c r="J7" s="22"/>
      <c r="K7" s="22"/>
      <c r="L7" s="22"/>
      <c r="M7" s="22"/>
      <c r="N7" s="22"/>
      <c r="O7" s="23">
        <f t="shared" si="0"/>
        <v>48.25</v>
      </c>
      <c r="P7" s="22" t="s">
        <v>37</v>
      </c>
      <c r="Q7" s="24">
        <v>45033</v>
      </c>
      <c r="R7" s="24">
        <v>45037</v>
      </c>
      <c r="S7" s="25" t="s">
        <v>76</v>
      </c>
    </row>
    <row r="8" spans="1:19" s="8" customFormat="1">
      <c r="A8" s="19" t="s">
        <v>124</v>
      </c>
      <c r="B8" s="20" t="s">
        <v>131</v>
      </c>
      <c r="C8" s="20" t="s">
        <v>22</v>
      </c>
      <c r="D8" s="20" t="s">
        <v>26</v>
      </c>
      <c r="E8" s="20" t="s">
        <v>27</v>
      </c>
      <c r="F8" s="20"/>
      <c r="G8" s="20">
        <v>81.25</v>
      </c>
      <c r="H8" s="20">
        <v>6</v>
      </c>
      <c r="I8" s="21">
        <v>20</v>
      </c>
      <c r="J8" s="22"/>
      <c r="K8" s="22"/>
      <c r="L8" s="22"/>
      <c r="M8" s="22"/>
      <c r="N8" s="22"/>
      <c r="O8" s="22">
        <f t="shared" si="0"/>
        <v>42.25</v>
      </c>
      <c r="P8" s="22" t="s">
        <v>25</v>
      </c>
      <c r="Q8" s="24">
        <v>45009</v>
      </c>
      <c r="R8" s="24">
        <v>45013</v>
      </c>
      <c r="S8" s="25" t="s">
        <v>77</v>
      </c>
    </row>
  </sheetData>
  <autoFilter ref="A1:R1">
    <sortState ref="A2:W8">
      <sortCondition descending="1" ref="O1"/>
    </sortState>
  </autoFilter>
  <pageMargins left="0.7" right="0.7" top="0.75" bottom="0.75" header="0.3" footer="0.3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85" zoomScaleNormal="85" workbookViewId="0"/>
  </sheetViews>
  <sheetFormatPr defaultRowHeight="14.4"/>
  <cols>
    <col min="1" max="1" width="14.26171875" style="2" customWidth="1"/>
    <col min="2" max="2" width="23.89453125" style="3" customWidth="1"/>
    <col min="3" max="3" width="28.578125" style="3" customWidth="1"/>
    <col min="4" max="4" width="35.41796875" style="3" bestFit="1" customWidth="1"/>
    <col min="5" max="5" width="28.578125" style="3" customWidth="1"/>
    <col min="6" max="8" width="18.68359375" style="2" customWidth="1"/>
    <col min="9" max="9" width="18.68359375" style="7" customWidth="1"/>
    <col min="10" max="13" width="18.68359375" style="2" customWidth="1"/>
    <col min="14" max="14" width="20.3671875" style="2" customWidth="1"/>
    <col min="15" max="15" width="23.578125" style="3" customWidth="1"/>
    <col min="16" max="16" width="47.5234375" style="3" bestFit="1" customWidth="1"/>
    <col min="17" max="17" width="29.26171875" style="3" customWidth="1"/>
    <col min="18" max="18" width="27.20703125" style="5" customWidth="1"/>
    <col min="19" max="19" width="27.5234375" customWidth="1"/>
  </cols>
  <sheetData>
    <row r="1" spans="1:19" ht="100.8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6" t="s">
        <v>9</v>
      </c>
      <c r="G1" s="6" t="s">
        <v>47</v>
      </c>
      <c r="H1" s="6" t="s">
        <v>48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17</v>
      </c>
      <c r="N1" s="6" t="s">
        <v>31</v>
      </c>
      <c r="O1" s="1" t="s">
        <v>19</v>
      </c>
      <c r="P1" s="1" t="s">
        <v>24</v>
      </c>
      <c r="Q1" s="4" t="s">
        <v>20</v>
      </c>
      <c r="R1" s="4" t="s">
        <v>21</v>
      </c>
      <c r="S1" s="4" t="s">
        <v>74</v>
      </c>
    </row>
    <row r="2" spans="1:19" s="8" customFormat="1">
      <c r="A2" s="9" t="s">
        <v>82</v>
      </c>
      <c r="B2" s="10" t="s">
        <v>100</v>
      </c>
      <c r="C2" s="10" t="s">
        <v>43</v>
      </c>
      <c r="D2" s="10" t="s">
        <v>6</v>
      </c>
      <c r="E2" s="10" t="s">
        <v>58</v>
      </c>
      <c r="F2" s="10">
        <v>10</v>
      </c>
      <c r="G2" s="10">
        <v>82.5</v>
      </c>
      <c r="H2" s="10">
        <v>7</v>
      </c>
      <c r="I2" s="11">
        <v>15</v>
      </c>
      <c r="J2" s="12"/>
      <c r="K2" s="12"/>
      <c r="L2" s="12"/>
      <c r="M2" s="12"/>
      <c r="N2" s="12">
        <v>60</v>
      </c>
      <c r="O2" s="12">
        <f t="shared" ref="O2:O19" si="0">SUM(F2:N2)</f>
        <v>174.5</v>
      </c>
      <c r="P2" s="12" t="s">
        <v>72</v>
      </c>
      <c r="Q2" s="13">
        <v>44998</v>
      </c>
      <c r="R2" s="13">
        <v>45002</v>
      </c>
      <c r="S2" s="17" t="s">
        <v>75</v>
      </c>
    </row>
    <row r="3" spans="1:19" s="8" customFormat="1">
      <c r="A3" s="9" t="s">
        <v>83</v>
      </c>
      <c r="B3" s="10" t="s">
        <v>101</v>
      </c>
      <c r="C3" s="10" t="s">
        <v>44</v>
      </c>
      <c r="D3" s="10" t="s">
        <v>60</v>
      </c>
      <c r="E3" s="10" t="s">
        <v>59</v>
      </c>
      <c r="F3" s="10"/>
      <c r="G3" s="10">
        <v>99</v>
      </c>
      <c r="H3" s="10">
        <v>2</v>
      </c>
      <c r="I3" s="11">
        <v>10</v>
      </c>
      <c r="J3" s="12"/>
      <c r="K3" s="12"/>
      <c r="L3" s="12"/>
      <c r="M3" s="12"/>
      <c r="N3" s="12">
        <v>60</v>
      </c>
      <c r="O3" s="12">
        <f t="shared" si="0"/>
        <v>171</v>
      </c>
      <c r="P3" s="12" t="s">
        <v>37</v>
      </c>
      <c r="Q3" s="13">
        <v>44998</v>
      </c>
      <c r="R3" s="13">
        <v>45002</v>
      </c>
      <c r="S3" s="17" t="s">
        <v>75</v>
      </c>
    </row>
    <row r="4" spans="1:19" s="8" customFormat="1">
      <c r="A4" s="9" t="s">
        <v>84</v>
      </c>
      <c r="B4" s="10" t="s">
        <v>102</v>
      </c>
      <c r="C4" s="10" t="s">
        <v>44</v>
      </c>
      <c r="D4" s="10" t="s">
        <v>60</v>
      </c>
      <c r="E4" s="10" t="s">
        <v>59</v>
      </c>
      <c r="F4" s="10"/>
      <c r="G4" s="10">
        <v>96</v>
      </c>
      <c r="H4" s="10">
        <v>5</v>
      </c>
      <c r="I4" s="11">
        <v>10</v>
      </c>
      <c r="J4" s="12"/>
      <c r="K4" s="12"/>
      <c r="L4" s="12"/>
      <c r="M4" s="12"/>
      <c r="N4" s="12">
        <v>60</v>
      </c>
      <c r="O4" s="12">
        <f t="shared" si="0"/>
        <v>171</v>
      </c>
      <c r="P4" s="12" t="s">
        <v>37</v>
      </c>
      <c r="Q4" s="13">
        <v>44998</v>
      </c>
      <c r="R4" s="13">
        <v>45002</v>
      </c>
      <c r="S4" s="17" t="s">
        <v>75</v>
      </c>
    </row>
    <row r="5" spans="1:19" s="8" customFormat="1">
      <c r="A5" s="9" t="s">
        <v>85</v>
      </c>
      <c r="B5" s="10" t="s">
        <v>103</v>
      </c>
      <c r="C5" s="10" t="s">
        <v>44</v>
      </c>
      <c r="D5" s="10" t="s">
        <v>6</v>
      </c>
      <c r="E5" s="18" t="s">
        <v>53</v>
      </c>
      <c r="F5" s="10"/>
      <c r="G5" s="10">
        <v>92.5</v>
      </c>
      <c r="H5" s="10">
        <v>2</v>
      </c>
      <c r="I5" s="11">
        <v>10</v>
      </c>
      <c r="J5" s="12"/>
      <c r="K5" s="12"/>
      <c r="L5" s="12"/>
      <c r="M5" s="12"/>
      <c r="N5" s="12">
        <v>60</v>
      </c>
      <c r="O5" s="12">
        <f t="shared" si="0"/>
        <v>164.5</v>
      </c>
      <c r="P5" s="14" t="s">
        <v>68</v>
      </c>
      <c r="Q5" s="17" t="s">
        <v>71</v>
      </c>
      <c r="R5" s="17" t="s">
        <v>71</v>
      </c>
      <c r="S5" s="17" t="s">
        <v>75</v>
      </c>
    </row>
    <row r="6" spans="1:19" s="8" customFormat="1">
      <c r="A6" s="9" t="s">
        <v>86</v>
      </c>
      <c r="B6" s="10" t="s">
        <v>104</v>
      </c>
      <c r="C6" s="10" t="s">
        <v>5</v>
      </c>
      <c r="D6" s="10" t="s">
        <v>6</v>
      </c>
      <c r="E6" s="10" t="s">
        <v>61</v>
      </c>
      <c r="F6" s="10"/>
      <c r="G6" s="10">
        <v>71.25</v>
      </c>
      <c r="H6" s="10">
        <v>10</v>
      </c>
      <c r="I6" s="11">
        <v>20</v>
      </c>
      <c r="J6" s="12"/>
      <c r="K6" s="12"/>
      <c r="L6" s="12"/>
      <c r="M6" s="12"/>
      <c r="N6" s="12">
        <v>60</v>
      </c>
      <c r="O6" s="12">
        <f t="shared" si="0"/>
        <v>161.25</v>
      </c>
      <c r="P6" s="12" t="s">
        <v>67</v>
      </c>
      <c r="Q6" s="13">
        <v>45040</v>
      </c>
      <c r="R6" s="13">
        <v>45044</v>
      </c>
      <c r="S6" s="17" t="s">
        <v>75</v>
      </c>
    </row>
    <row r="7" spans="1:19" s="8" customFormat="1">
      <c r="A7" s="19" t="s">
        <v>87</v>
      </c>
      <c r="B7" s="20" t="s">
        <v>114</v>
      </c>
      <c r="C7" s="20" t="s">
        <v>23</v>
      </c>
      <c r="D7" s="20" t="s">
        <v>54</v>
      </c>
      <c r="E7" s="20" t="s">
        <v>63</v>
      </c>
      <c r="F7" s="20">
        <v>10</v>
      </c>
      <c r="G7" s="20">
        <v>80</v>
      </c>
      <c r="H7" s="20">
        <v>1</v>
      </c>
      <c r="I7" s="21">
        <v>5</v>
      </c>
      <c r="J7" s="22"/>
      <c r="K7" s="22"/>
      <c r="L7" s="22"/>
      <c r="M7" s="22"/>
      <c r="N7" s="23">
        <v>60</v>
      </c>
      <c r="O7" s="22">
        <f t="shared" si="0"/>
        <v>156</v>
      </c>
      <c r="P7" s="22" t="s">
        <v>37</v>
      </c>
      <c r="Q7" s="24">
        <v>45040</v>
      </c>
      <c r="R7" s="24">
        <v>45044</v>
      </c>
      <c r="S7" s="25" t="s">
        <v>76</v>
      </c>
    </row>
    <row r="8" spans="1:19" s="8" customFormat="1">
      <c r="A8" s="19" t="s">
        <v>88</v>
      </c>
      <c r="B8" s="20" t="s">
        <v>115</v>
      </c>
      <c r="C8" s="20" t="s">
        <v>44</v>
      </c>
      <c r="D8" s="20" t="s">
        <v>56</v>
      </c>
      <c r="E8" s="20" t="s">
        <v>55</v>
      </c>
      <c r="F8" s="20">
        <v>10</v>
      </c>
      <c r="G8" s="20">
        <v>73.75</v>
      </c>
      <c r="H8" s="20">
        <v>2</v>
      </c>
      <c r="I8" s="21">
        <v>10</v>
      </c>
      <c r="J8" s="22"/>
      <c r="K8" s="22"/>
      <c r="L8" s="22"/>
      <c r="M8" s="22"/>
      <c r="N8" s="23">
        <v>60</v>
      </c>
      <c r="O8" s="22">
        <f t="shared" si="0"/>
        <v>155.75</v>
      </c>
      <c r="P8" s="22" t="s">
        <v>69</v>
      </c>
      <c r="Q8" s="24">
        <v>45019</v>
      </c>
      <c r="R8" s="24">
        <v>45023</v>
      </c>
      <c r="S8" s="25" t="s">
        <v>77</v>
      </c>
    </row>
    <row r="9" spans="1:19" s="8" customFormat="1">
      <c r="A9" s="19" t="s">
        <v>89</v>
      </c>
      <c r="B9" s="20" t="s">
        <v>116</v>
      </c>
      <c r="C9" s="20" t="s">
        <v>44</v>
      </c>
      <c r="D9" s="20" t="s">
        <v>49</v>
      </c>
      <c r="E9" s="20" t="s">
        <v>52</v>
      </c>
      <c r="F9" s="20"/>
      <c r="G9" s="20">
        <v>93.75</v>
      </c>
      <c r="H9" s="20">
        <v>9</v>
      </c>
      <c r="I9" s="21">
        <v>10</v>
      </c>
      <c r="J9" s="22"/>
      <c r="K9" s="22"/>
      <c r="L9" s="22"/>
      <c r="M9" s="22"/>
      <c r="N9" s="22">
        <v>40</v>
      </c>
      <c r="O9" s="22">
        <f t="shared" si="0"/>
        <v>152.75</v>
      </c>
      <c r="P9" s="22" t="s">
        <v>67</v>
      </c>
      <c r="Q9" s="24">
        <v>45019</v>
      </c>
      <c r="R9" s="24">
        <v>45023</v>
      </c>
      <c r="S9" s="25" t="s">
        <v>78</v>
      </c>
    </row>
    <row r="10" spans="1:19" s="8" customFormat="1">
      <c r="A10" s="19" t="s">
        <v>90</v>
      </c>
      <c r="B10" s="20" t="s">
        <v>105</v>
      </c>
      <c r="C10" s="20" t="s">
        <v>43</v>
      </c>
      <c r="D10" s="20" t="s">
        <v>64</v>
      </c>
      <c r="E10" s="20" t="s">
        <v>65</v>
      </c>
      <c r="F10" s="20"/>
      <c r="G10" s="20">
        <v>87.5</v>
      </c>
      <c r="H10" s="20">
        <v>10</v>
      </c>
      <c r="I10" s="21">
        <v>15</v>
      </c>
      <c r="J10" s="22"/>
      <c r="K10" s="22"/>
      <c r="L10" s="22"/>
      <c r="M10" s="22"/>
      <c r="N10" s="22">
        <v>40</v>
      </c>
      <c r="O10" s="22">
        <f t="shared" si="0"/>
        <v>152.5</v>
      </c>
      <c r="P10" s="22" t="s">
        <v>73</v>
      </c>
      <c r="Q10" s="25" t="s">
        <v>71</v>
      </c>
      <c r="R10" s="25" t="s">
        <v>71</v>
      </c>
      <c r="S10" s="25" t="s">
        <v>79</v>
      </c>
    </row>
    <row r="11" spans="1:19" s="8" customFormat="1">
      <c r="A11" s="19" t="s">
        <v>91</v>
      </c>
      <c r="B11" s="20" t="s">
        <v>106</v>
      </c>
      <c r="C11" s="20" t="s">
        <v>44</v>
      </c>
      <c r="D11" s="20" t="s">
        <v>49</v>
      </c>
      <c r="E11" s="20" t="s">
        <v>51</v>
      </c>
      <c r="F11" s="20"/>
      <c r="G11" s="20">
        <v>91.25</v>
      </c>
      <c r="H11" s="20">
        <v>10</v>
      </c>
      <c r="I11" s="21">
        <v>10</v>
      </c>
      <c r="J11" s="22"/>
      <c r="K11" s="22"/>
      <c r="L11" s="22"/>
      <c r="M11" s="22"/>
      <c r="N11" s="22">
        <v>40</v>
      </c>
      <c r="O11" s="22">
        <f t="shared" si="0"/>
        <v>151.25</v>
      </c>
      <c r="P11" s="22" t="s">
        <v>37</v>
      </c>
      <c r="Q11" s="24">
        <v>45033</v>
      </c>
      <c r="R11" s="24">
        <v>45037</v>
      </c>
      <c r="S11" s="25" t="s">
        <v>80</v>
      </c>
    </row>
    <row r="12" spans="1:19" s="8" customFormat="1">
      <c r="A12" s="26" t="s">
        <v>92</v>
      </c>
      <c r="B12" s="27" t="s">
        <v>107</v>
      </c>
      <c r="C12" s="27" t="s">
        <v>44</v>
      </c>
      <c r="D12" s="27" t="s">
        <v>26</v>
      </c>
      <c r="E12" s="27" t="s">
        <v>35</v>
      </c>
      <c r="F12" s="27"/>
      <c r="G12" s="27">
        <v>87.5</v>
      </c>
      <c r="H12" s="27">
        <v>4</v>
      </c>
      <c r="I12" s="28">
        <v>10</v>
      </c>
      <c r="J12" s="29"/>
      <c r="K12" s="29"/>
      <c r="L12" s="29"/>
      <c r="M12" s="29"/>
      <c r="N12" s="30">
        <v>40</v>
      </c>
      <c r="O12" s="29">
        <f t="shared" si="0"/>
        <v>141.5</v>
      </c>
      <c r="P12" s="29" t="s">
        <v>36</v>
      </c>
      <c r="Q12" s="31">
        <v>45031</v>
      </c>
      <c r="R12" s="31">
        <v>45092</v>
      </c>
      <c r="S12" s="32" t="s">
        <v>81</v>
      </c>
    </row>
    <row r="13" spans="1:19" s="8" customFormat="1">
      <c r="A13" s="26" t="s">
        <v>93</v>
      </c>
      <c r="B13" s="27" t="s">
        <v>108</v>
      </c>
      <c r="C13" s="27" t="s">
        <v>43</v>
      </c>
      <c r="D13" s="27" t="s">
        <v>49</v>
      </c>
      <c r="E13" s="27" t="s">
        <v>50</v>
      </c>
      <c r="F13" s="27">
        <v>10</v>
      </c>
      <c r="G13" s="27">
        <v>92.5</v>
      </c>
      <c r="H13" s="27">
        <v>10</v>
      </c>
      <c r="I13" s="28">
        <v>15</v>
      </c>
      <c r="J13" s="29"/>
      <c r="K13" s="29"/>
      <c r="L13" s="29"/>
      <c r="M13" s="29"/>
      <c r="N13" s="29"/>
      <c r="O13" s="29">
        <f t="shared" si="0"/>
        <v>127.5</v>
      </c>
      <c r="P13" s="29" t="s">
        <v>67</v>
      </c>
      <c r="Q13" s="31">
        <v>45019</v>
      </c>
      <c r="R13" s="31">
        <v>45023</v>
      </c>
      <c r="S13" s="32" t="s">
        <v>81</v>
      </c>
    </row>
    <row r="14" spans="1:19" s="8" customFormat="1">
      <c r="A14" s="26" t="s">
        <v>94</v>
      </c>
      <c r="B14" s="27" t="s">
        <v>109</v>
      </c>
      <c r="C14" s="27" t="s">
        <v>23</v>
      </c>
      <c r="D14" s="27" t="s">
        <v>60</v>
      </c>
      <c r="E14" s="27" t="s">
        <v>66</v>
      </c>
      <c r="F14" s="27">
        <v>10</v>
      </c>
      <c r="G14" s="27">
        <v>92.5</v>
      </c>
      <c r="H14" s="27">
        <v>15</v>
      </c>
      <c r="I14" s="28">
        <v>5</v>
      </c>
      <c r="J14" s="29"/>
      <c r="K14" s="29"/>
      <c r="L14" s="29"/>
      <c r="M14" s="29"/>
      <c r="N14" s="29"/>
      <c r="O14" s="29">
        <f t="shared" si="0"/>
        <v>122.5</v>
      </c>
      <c r="P14" s="29" t="s">
        <v>67</v>
      </c>
      <c r="Q14" s="32" t="s">
        <v>71</v>
      </c>
      <c r="R14" s="32" t="s">
        <v>71</v>
      </c>
      <c r="S14" s="32" t="s">
        <v>81</v>
      </c>
    </row>
    <row r="15" spans="1:19" s="8" customFormat="1">
      <c r="A15" s="26" t="s">
        <v>95</v>
      </c>
      <c r="B15" s="27" t="s">
        <v>110</v>
      </c>
      <c r="C15" s="27" t="s">
        <v>43</v>
      </c>
      <c r="D15" s="27" t="s">
        <v>49</v>
      </c>
      <c r="E15" s="27" t="s">
        <v>52</v>
      </c>
      <c r="F15" s="27"/>
      <c r="G15" s="27">
        <v>100</v>
      </c>
      <c r="H15" s="27">
        <v>3</v>
      </c>
      <c r="I15" s="28">
        <v>15</v>
      </c>
      <c r="J15" s="29"/>
      <c r="K15" s="29"/>
      <c r="L15" s="29"/>
      <c r="M15" s="29"/>
      <c r="N15" s="29"/>
      <c r="O15" s="29">
        <f t="shared" si="0"/>
        <v>118</v>
      </c>
      <c r="P15" s="29" t="s">
        <v>70</v>
      </c>
      <c r="Q15" s="32" t="s">
        <v>71</v>
      </c>
      <c r="R15" s="32" t="s">
        <v>71</v>
      </c>
      <c r="S15" s="32" t="s">
        <v>81</v>
      </c>
    </row>
    <row r="16" spans="1:19" s="8" customFormat="1">
      <c r="A16" s="26" t="s">
        <v>96</v>
      </c>
      <c r="B16" s="27" t="s">
        <v>111</v>
      </c>
      <c r="C16" s="27" t="s">
        <v>23</v>
      </c>
      <c r="D16" s="27" t="s">
        <v>26</v>
      </c>
      <c r="E16" s="27" t="s">
        <v>62</v>
      </c>
      <c r="F16" s="27">
        <v>10</v>
      </c>
      <c r="G16" s="27">
        <v>98.75</v>
      </c>
      <c r="H16" s="27">
        <v>4</v>
      </c>
      <c r="I16" s="28">
        <v>5</v>
      </c>
      <c r="J16" s="29"/>
      <c r="K16" s="29"/>
      <c r="L16" s="29"/>
      <c r="M16" s="29"/>
      <c r="N16" s="29"/>
      <c r="O16" s="29">
        <f t="shared" si="0"/>
        <v>117.75</v>
      </c>
      <c r="P16" s="29" t="s">
        <v>36</v>
      </c>
      <c r="Q16" s="32" t="s">
        <v>71</v>
      </c>
      <c r="R16" s="32" t="s">
        <v>71</v>
      </c>
      <c r="S16" s="32" t="s">
        <v>81</v>
      </c>
    </row>
    <row r="17" spans="1:19" s="8" customFormat="1">
      <c r="A17" s="26" t="s">
        <v>97</v>
      </c>
      <c r="B17" s="27" t="s">
        <v>117</v>
      </c>
      <c r="C17" s="27" t="s">
        <v>43</v>
      </c>
      <c r="D17" s="27" t="s">
        <v>6</v>
      </c>
      <c r="E17" s="27" t="s">
        <v>61</v>
      </c>
      <c r="F17" s="27">
        <v>10</v>
      </c>
      <c r="G17" s="27">
        <v>80</v>
      </c>
      <c r="H17" s="27">
        <v>10</v>
      </c>
      <c r="I17" s="28">
        <v>15</v>
      </c>
      <c r="J17" s="29"/>
      <c r="K17" s="29"/>
      <c r="L17" s="29"/>
      <c r="M17" s="29"/>
      <c r="N17" s="29"/>
      <c r="O17" s="29">
        <f t="shared" si="0"/>
        <v>115</v>
      </c>
      <c r="P17" s="29" t="s">
        <v>67</v>
      </c>
      <c r="Q17" s="31">
        <v>45040</v>
      </c>
      <c r="R17" s="31">
        <v>45044</v>
      </c>
      <c r="S17" s="32" t="s">
        <v>81</v>
      </c>
    </row>
    <row r="18" spans="1:19" s="8" customFormat="1">
      <c r="A18" s="26" t="s">
        <v>98</v>
      </c>
      <c r="B18" s="27" t="s">
        <v>112</v>
      </c>
      <c r="C18" s="27" t="s">
        <v>22</v>
      </c>
      <c r="D18" s="27" t="s">
        <v>49</v>
      </c>
      <c r="E18" s="27" t="s">
        <v>57</v>
      </c>
      <c r="F18" s="27"/>
      <c r="G18" s="27">
        <v>90</v>
      </c>
      <c r="H18" s="27">
        <v>10</v>
      </c>
      <c r="I18" s="28">
        <v>5</v>
      </c>
      <c r="J18" s="29"/>
      <c r="K18" s="29"/>
      <c r="L18" s="29"/>
      <c r="M18" s="29"/>
      <c r="N18" s="29"/>
      <c r="O18" s="29">
        <f t="shared" si="0"/>
        <v>105</v>
      </c>
      <c r="P18" s="29" t="s">
        <v>70</v>
      </c>
      <c r="Q18" s="31">
        <v>45019</v>
      </c>
      <c r="R18" s="31">
        <v>45023</v>
      </c>
      <c r="S18" s="32" t="s">
        <v>81</v>
      </c>
    </row>
    <row r="19" spans="1:19" s="8" customFormat="1">
      <c r="A19" s="26" t="s">
        <v>99</v>
      </c>
      <c r="B19" s="27" t="s">
        <v>113</v>
      </c>
      <c r="C19" s="27" t="s">
        <v>22</v>
      </c>
      <c r="D19" s="27" t="s">
        <v>26</v>
      </c>
      <c r="E19" s="27" t="s">
        <v>27</v>
      </c>
      <c r="F19" s="27"/>
      <c r="G19" s="27">
        <v>90</v>
      </c>
      <c r="H19" s="27">
        <v>7</v>
      </c>
      <c r="I19" s="28">
        <v>5</v>
      </c>
      <c r="J19" s="29"/>
      <c r="K19" s="29"/>
      <c r="L19" s="29"/>
      <c r="M19" s="29"/>
      <c r="N19" s="29"/>
      <c r="O19" s="29">
        <f t="shared" si="0"/>
        <v>102</v>
      </c>
      <c r="P19" s="29" t="s">
        <v>25</v>
      </c>
      <c r="Q19" s="31">
        <v>45009</v>
      </c>
      <c r="R19" s="31">
        <v>45013</v>
      </c>
      <c r="S19" s="32" t="s">
        <v>81</v>
      </c>
    </row>
    <row r="20" spans="1:19">
      <c r="O20"/>
      <c r="Q20" s="2"/>
    </row>
    <row r="21" spans="1:19">
      <c r="Q21" s="2"/>
    </row>
    <row r="22" spans="1:19">
      <c r="Q22" s="2"/>
    </row>
    <row r="23" spans="1:19">
      <c r="Q23" s="2"/>
    </row>
    <row r="24" spans="1:19">
      <c r="Q24" s="2"/>
    </row>
    <row r="25" spans="1:19">
      <c r="Q25" s="2"/>
    </row>
    <row r="26" spans="1:19">
      <c r="Q26" s="2"/>
    </row>
    <row r="27" spans="1:19">
      <c r="Q27" s="2"/>
    </row>
    <row r="28" spans="1:19">
      <c r="Q28" s="2"/>
    </row>
    <row r="29" spans="1:19">
      <c r="Q29" s="2"/>
    </row>
  </sheetData>
  <autoFilter ref="A1:R1">
    <sortState ref="A2:V19">
      <sortCondition descending="1" ref="O1"/>
    </sortState>
  </autoFilter>
  <pageMargins left="0.7" right="0.7" top="0.75" bottom="0.75" header="0.3" footer="0.3"/>
  <pageSetup paperSize="9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zoomScale="85" zoomScaleNormal="85" workbookViewId="0">
      <selection activeCell="A2" sqref="A2"/>
    </sheetView>
  </sheetViews>
  <sheetFormatPr defaultRowHeight="14.4"/>
  <cols>
    <col min="1" max="1" width="14.26171875" style="2" customWidth="1"/>
    <col min="2" max="2" width="21.68359375" style="3" customWidth="1"/>
    <col min="3" max="3" width="16.7890625" style="3" customWidth="1"/>
    <col min="4" max="5" width="28.578125" style="3" customWidth="1"/>
    <col min="6" max="14" width="18.68359375" style="2" customWidth="1"/>
    <col min="15" max="15" width="23.578125" style="3" customWidth="1"/>
    <col min="16" max="16" width="29.26171875" style="3" customWidth="1"/>
    <col min="17" max="18" width="27.3125" style="5" bestFit="1" customWidth="1"/>
    <col min="19" max="19" width="20.20703125" customWidth="1"/>
  </cols>
  <sheetData>
    <row r="1" spans="1:19" ht="100.8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17</v>
      </c>
      <c r="N1" s="6" t="s">
        <v>16</v>
      </c>
      <c r="O1" s="1" t="s">
        <v>19</v>
      </c>
      <c r="P1" s="1" t="s">
        <v>24</v>
      </c>
      <c r="Q1" s="4" t="s">
        <v>20</v>
      </c>
      <c r="R1" s="4" t="s">
        <v>21</v>
      </c>
      <c r="S1" s="4" t="s">
        <v>74</v>
      </c>
    </row>
    <row r="2" spans="1:19">
      <c r="A2" s="9" t="s">
        <v>132</v>
      </c>
      <c r="B2" s="10" t="s">
        <v>133</v>
      </c>
      <c r="C2" s="10" t="s">
        <v>18</v>
      </c>
      <c r="D2" s="10" t="s">
        <v>6</v>
      </c>
      <c r="E2" s="10" t="s">
        <v>7</v>
      </c>
      <c r="F2" s="11">
        <v>10</v>
      </c>
      <c r="G2" s="11">
        <v>70</v>
      </c>
      <c r="H2" s="11"/>
      <c r="I2" s="11">
        <v>20</v>
      </c>
      <c r="J2" s="11"/>
      <c r="K2" s="11"/>
      <c r="L2" s="11"/>
      <c r="M2" s="11"/>
      <c r="N2" s="11"/>
      <c r="O2" s="15">
        <f>SUM(F2:N2)</f>
        <v>100</v>
      </c>
      <c r="P2" s="10" t="s">
        <v>8</v>
      </c>
      <c r="Q2" s="16">
        <v>44963</v>
      </c>
      <c r="R2" s="16">
        <v>44967</v>
      </c>
      <c r="S2" s="17" t="s">
        <v>75</v>
      </c>
    </row>
  </sheetData>
  <autoFilter ref="A1:Q1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Eğitim Alma Hareketliliği-KA103</vt:lpstr>
      <vt:lpstr>Ders Verme Hareketliliği-KA103</vt:lpstr>
      <vt:lpstr>Türk Halk Bilimi-KA171</vt:lpstr>
      <vt:lpstr>BaslaSatir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2022-12-29T11:25:33Z</dcterms:modified>
  <cp:category/>
</cp:coreProperties>
</file>